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d\Desktop\High Tide\"/>
    </mc:Choice>
  </mc:AlternateContent>
  <xr:revisionPtr revIDLastSave="0" documentId="8_{F3DE4A14-B42E-4820-84F5-AB48D6152B2C}" xr6:coauthVersionLast="47" xr6:coauthVersionMax="47" xr10:uidLastSave="{00000000-0000-0000-0000-000000000000}"/>
  <bookViews>
    <workbookView xWindow="-120" yWindow="-120" windowWidth="20730" windowHeight="11040" xr2:uid="{B9B68B10-240E-416B-A60E-030154223B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1" l="1"/>
  <c r="J48" i="1"/>
  <c r="E48" i="1"/>
  <c r="D48" i="1"/>
  <c r="G47" i="1"/>
  <c r="G46" i="1"/>
  <c r="G45" i="1"/>
  <c r="G44" i="1"/>
  <c r="G43" i="1"/>
  <c r="G42" i="1"/>
  <c r="G41" i="1"/>
  <c r="G40" i="1"/>
  <c r="G39" i="1"/>
  <c r="G38" i="1"/>
  <c r="G37" i="1"/>
  <c r="C37" i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G36" i="1"/>
  <c r="G33" i="1"/>
  <c r="G32" i="1"/>
  <c r="G30" i="1"/>
  <c r="J34" i="1"/>
  <c r="E34" i="1"/>
  <c r="G31" i="1"/>
  <c r="G28" i="1"/>
  <c r="G27" i="1"/>
  <c r="G26" i="1"/>
  <c r="G25" i="1"/>
  <c r="G24" i="1"/>
  <c r="G23" i="1"/>
  <c r="C23" i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G22" i="1"/>
  <c r="J20" i="1"/>
  <c r="G8" i="1"/>
  <c r="G19" i="1"/>
  <c r="G18" i="1"/>
  <c r="D15" i="1"/>
  <c r="F17" i="1"/>
  <c r="G17" i="1" s="1"/>
  <c r="G12" i="1"/>
  <c r="G11" i="1"/>
  <c r="F10" i="1"/>
  <c r="G10" i="1" s="1"/>
  <c r="G9" i="1"/>
  <c r="G16" i="1"/>
  <c r="G15" i="1"/>
  <c r="G14" i="1"/>
  <c r="G13" i="1"/>
  <c r="G48" i="1" l="1"/>
  <c r="D34" i="1"/>
  <c r="G29" i="1"/>
  <c r="G34" i="1" s="1"/>
  <c r="E20" i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D20" i="1" l="1"/>
  <c r="G20" i="1" l="1"/>
</calcChain>
</file>

<file path=xl/sharedStrings.xml><?xml version="1.0" encoding="utf-8"?>
<sst xmlns="http://schemas.openxmlformats.org/spreadsheetml/2006/main" count="28" uniqueCount="18">
  <si>
    <t>Total</t>
  </si>
  <si>
    <t>Revenue</t>
  </si>
  <si>
    <t>Rental</t>
  </si>
  <si>
    <t>Gross</t>
  </si>
  <si>
    <t>Received</t>
  </si>
  <si>
    <t>Booked</t>
  </si>
  <si>
    <t>4050 Gulf Wind Ct. Rental Summary</t>
  </si>
  <si>
    <t>Notes</t>
  </si>
  <si>
    <t>Maintenance</t>
  </si>
  <si>
    <t>$5,000 rental revenue booked outside of Prickett, can send copy of check, if necessary.</t>
  </si>
  <si>
    <t>Owner Stay /</t>
  </si>
  <si>
    <t>Owner stay 10/19-10/26.</t>
  </si>
  <si>
    <t>Owner stay 3/16-3/23.</t>
  </si>
  <si>
    <t>Nights</t>
  </si>
  <si>
    <t>Owner Stay on 3/29 - 4/3</t>
  </si>
  <si>
    <t>Blocked off for maintenance</t>
  </si>
  <si>
    <t>Owner stay 4/4 - 4/12</t>
  </si>
  <si>
    <t>Blocked off for maintenance until 3/9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</si>
</sst>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&quot;$&quot;#,##0"/>
    <numFmt numFmtId="166" formatCode="&quot;$&quot;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215D-92BE-46BA-82E4-3F759C535C98}">
  <dimension ref="B3:J48"/>
  <sheetViews>
    <sheetView tabSelected="1" topLeftCell="A22" workbookViewId="0"/>
  </sheetViews>
  <sheetFormatPr defaultRowHeight="15" x14ac:dyDescent="0.25"/>
  <cols>
    <col min="4" max="7" width="12.7109375" customWidth="1"/>
    <col min="8" max="8" width="77.7109375" customWidth="1"/>
  </cols>
  <sheetData>
    <row r="3" spans="2:10" x14ac:dyDescent="0.25">
      <c r="C3" s="8" t="s">
        <v>6</v>
      </c>
      <c r="D3" s="7"/>
      <c r="E3" s="7"/>
      <c r="F3" s="7"/>
      <c r="G3" s="7"/>
      <c r="H3" s="7"/>
    </row>
    <row r="4" spans="2:10" x14ac:dyDescent="0.25">
      <c r="D4" s="5" t="s">
        <v>3</v>
      </c>
      <c r="E4" s="5" t="s">
        <v>3</v>
      </c>
      <c r="F4" s="5"/>
      <c r="G4" s="5" t="s">
        <v>0</v>
      </c>
    </row>
    <row r="5" spans="2:10" x14ac:dyDescent="0.25">
      <c r="D5" s="5" t="s">
        <v>2</v>
      </c>
      <c r="E5" s="5" t="s">
        <v>2</v>
      </c>
      <c r="F5" s="5"/>
      <c r="G5" s="5" t="s">
        <v>3</v>
      </c>
    </row>
    <row r="6" spans="2:10" x14ac:dyDescent="0.25">
      <c r="D6" s="5" t="s">
        <v>1</v>
      </c>
      <c r="E6" s="5" t="s">
        <v>1</v>
      </c>
      <c r="F6" s="5" t="s">
        <v>10</v>
      </c>
      <c r="G6" s="5" t="s">
        <v>2</v>
      </c>
    </row>
    <row r="7" spans="2:10" x14ac:dyDescent="0.25">
      <c r="C7" s="7"/>
      <c r="D7" s="6" t="s">
        <v>4</v>
      </c>
      <c r="E7" s="6" t="s">
        <v>5</v>
      </c>
      <c r="F7" s="6" t="s">
        <v>8</v>
      </c>
      <c r="G7" s="6" t="s">
        <v>1</v>
      </c>
      <c r="H7" s="10" t="s">
        <v>7</v>
      </c>
      <c r="J7" s="6" t="s">
        <v>13</v>
      </c>
    </row>
    <row r="8" spans="2:10" x14ac:dyDescent="0.25">
      <c r="C8" s="1">
        <v>45322</v>
      </c>
      <c r="D8" s="3">
        <v>2000</v>
      </c>
      <c r="E8" s="3"/>
      <c r="F8" s="3"/>
      <c r="G8" s="3">
        <f>SUM(D8:F8)</f>
        <v>2000</v>
      </c>
      <c r="J8" s="5">
        <v>7</v>
      </c>
    </row>
    <row r="9" spans="2:10" x14ac:dyDescent="0.25">
      <c r="C9" s="1">
        <f t="shared" ref="C9:C19" si="0">EOMONTH(C8,1)</f>
        <v>45351</v>
      </c>
      <c r="D9" s="3">
        <v>2680</v>
      </c>
      <c r="E9" s="3"/>
      <c r="F9" s="3"/>
      <c r="G9" s="3">
        <f>SUM(D9:F9)</f>
        <v>2680</v>
      </c>
      <c r="J9" s="5">
        <v>7</v>
      </c>
    </row>
    <row r="10" spans="2:10" x14ac:dyDescent="0.25">
      <c r="B10" s="11"/>
      <c r="C10" s="1">
        <f t="shared" si="0"/>
        <v>45382</v>
      </c>
      <c r="D10" s="3">
        <v>8125</v>
      </c>
      <c r="E10" s="3"/>
      <c r="F10" s="3">
        <f>500*7</f>
        <v>3500</v>
      </c>
      <c r="G10" s="3">
        <f t="shared" ref="G10:G12" si="1">SUM(D10:F10)</f>
        <v>11625</v>
      </c>
      <c r="H10" t="s">
        <v>12</v>
      </c>
      <c r="J10" s="5">
        <v>23</v>
      </c>
    </row>
    <row r="11" spans="2:10" x14ac:dyDescent="0.25">
      <c r="B11" s="11"/>
      <c r="C11" s="1">
        <f t="shared" si="0"/>
        <v>45412</v>
      </c>
      <c r="D11" s="3">
        <v>10711.58</v>
      </c>
      <c r="E11" s="3"/>
      <c r="F11" s="3"/>
      <c r="G11" s="3">
        <f t="shared" si="1"/>
        <v>10711.58</v>
      </c>
      <c r="J11" s="5">
        <v>21</v>
      </c>
    </row>
    <row r="12" spans="2:10" x14ac:dyDescent="0.25">
      <c r="B12" s="11"/>
      <c r="C12" s="1">
        <f t="shared" si="0"/>
        <v>45443</v>
      </c>
      <c r="D12" s="3">
        <v>21468.41</v>
      </c>
      <c r="E12" s="3"/>
      <c r="F12" s="3"/>
      <c r="G12" s="3">
        <f t="shared" si="1"/>
        <v>21468.41</v>
      </c>
      <c r="J12" s="5">
        <v>30</v>
      </c>
    </row>
    <row r="13" spans="2:10" x14ac:dyDescent="0.25">
      <c r="B13" s="11"/>
      <c r="C13" s="1">
        <f t="shared" si="0"/>
        <v>45473</v>
      </c>
      <c r="D13" s="3">
        <v>34100</v>
      </c>
      <c r="E13" s="3"/>
      <c r="F13" s="3"/>
      <c r="G13" s="3">
        <f t="shared" ref="G13:G19" si="2">SUM(D13:F13)</f>
        <v>34100</v>
      </c>
      <c r="J13" s="5">
        <v>30</v>
      </c>
    </row>
    <row r="14" spans="2:10" x14ac:dyDescent="0.25">
      <c r="B14" s="11"/>
      <c r="C14" s="1">
        <f t="shared" si="0"/>
        <v>45504</v>
      </c>
      <c r="D14" s="3">
        <v>28280</v>
      </c>
      <c r="E14" s="3"/>
      <c r="F14" s="3"/>
      <c r="G14" s="3">
        <f t="shared" si="2"/>
        <v>28280</v>
      </c>
      <c r="J14" s="5">
        <v>31</v>
      </c>
    </row>
    <row r="15" spans="2:10" x14ac:dyDescent="0.25">
      <c r="B15" s="11"/>
      <c r="C15" s="1">
        <f t="shared" si="0"/>
        <v>45535</v>
      </c>
      <c r="D15" s="3">
        <f>8475+5000</f>
        <v>13475</v>
      </c>
      <c r="E15" s="3"/>
      <c r="F15" s="3"/>
      <c r="G15" s="3">
        <f t="shared" si="2"/>
        <v>13475</v>
      </c>
      <c r="H15" t="s">
        <v>9</v>
      </c>
      <c r="J15" s="5">
        <v>27</v>
      </c>
    </row>
    <row r="16" spans="2:10" x14ac:dyDescent="0.25">
      <c r="B16" s="11"/>
      <c r="C16" s="1">
        <f t="shared" si="0"/>
        <v>45565</v>
      </c>
      <c r="D16" s="3">
        <v>10730</v>
      </c>
      <c r="E16" s="3"/>
      <c r="F16" s="3"/>
      <c r="G16" s="3">
        <f t="shared" si="2"/>
        <v>10730</v>
      </c>
      <c r="J16" s="5">
        <v>25</v>
      </c>
    </row>
    <row r="17" spans="2:10" x14ac:dyDescent="0.25">
      <c r="B17" s="11"/>
      <c r="C17" s="1">
        <f t="shared" si="0"/>
        <v>45596</v>
      </c>
      <c r="D17" s="3">
        <v>10370</v>
      </c>
      <c r="E17" s="3"/>
      <c r="F17" s="3">
        <f>500*7</f>
        <v>3500</v>
      </c>
      <c r="G17" s="3">
        <f t="shared" si="2"/>
        <v>13870</v>
      </c>
      <c r="H17" t="s">
        <v>11</v>
      </c>
      <c r="J17" s="5">
        <v>26</v>
      </c>
    </row>
    <row r="18" spans="2:10" x14ac:dyDescent="0.25">
      <c r="C18" s="1">
        <f t="shared" si="0"/>
        <v>45626</v>
      </c>
      <c r="D18" s="3">
        <v>6900</v>
      </c>
      <c r="E18" s="3"/>
      <c r="F18" s="3"/>
      <c r="G18" s="3">
        <f t="shared" si="2"/>
        <v>6900</v>
      </c>
      <c r="J18" s="5">
        <v>15</v>
      </c>
    </row>
    <row r="19" spans="2:10" x14ac:dyDescent="0.25">
      <c r="C19" s="9">
        <f t="shared" si="0"/>
        <v>45657</v>
      </c>
      <c r="D19" s="4">
        <v>3821.4</v>
      </c>
      <c r="E19" s="4"/>
      <c r="F19" s="4"/>
      <c r="G19" s="4">
        <f t="shared" si="2"/>
        <v>3821.4</v>
      </c>
      <c r="J19" s="6">
        <v>10</v>
      </c>
    </row>
    <row r="20" spans="2:10" x14ac:dyDescent="0.25">
      <c r="C20" s="2" t="s">
        <v>0</v>
      </c>
      <c r="D20" s="3">
        <f>SUM(D8:D19)</f>
        <v>152661.38999999998</v>
      </c>
      <c r="E20" s="3">
        <f>SUM(E8:E19)</f>
        <v>0</v>
      </c>
      <c r="F20" s="3"/>
      <c r="G20" s="3">
        <f>SUM(G8:G19)</f>
        <v>159661.38999999998</v>
      </c>
      <c r="J20" s="5">
        <f>SUM(J8:J19)</f>
        <v>252</v>
      </c>
    </row>
    <row r="22" spans="2:10" x14ac:dyDescent="0.25">
      <c r="C22" s="1">
        <v>45688</v>
      </c>
      <c r="D22" s="3">
        <v>6542.86</v>
      </c>
      <c r="E22" s="3"/>
      <c r="F22" s="3"/>
      <c r="G22" s="3">
        <f>SUM(D22:F22)</f>
        <v>6542.86</v>
      </c>
      <c r="J22" s="5"/>
    </row>
    <row r="23" spans="2:10" x14ac:dyDescent="0.25">
      <c r="C23" s="1">
        <f t="shared" ref="C23:C33" si="3">EOMONTH(C22,1)</f>
        <v>45716</v>
      </c>
      <c r="D23" s="3">
        <v>3239.69</v>
      </c>
      <c r="E23" s="3"/>
      <c r="F23" s="3"/>
      <c r="G23" s="3">
        <f>SUM(D23:F23)</f>
        <v>3239.69</v>
      </c>
      <c r="J23" s="5"/>
    </row>
    <row r="24" spans="2:10" x14ac:dyDescent="0.25">
      <c r="C24" s="1">
        <f t="shared" si="3"/>
        <v>45747</v>
      </c>
      <c r="D24" s="3">
        <v>10729.6</v>
      </c>
      <c r="E24" s="3"/>
      <c r="F24" s="3">
        <v>2200</v>
      </c>
      <c r="G24" s="3">
        <f t="shared" ref="G24:G33" si="4">SUM(D24:F24)</f>
        <v>12929.6</v>
      </c>
      <c r="H24" t="s">
        <v>14</v>
      </c>
      <c r="J24" s="5"/>
    </row>
    <row r="25" spans="2:10" x14ac:dyDescent="0.25">
      <c r="C25" s="1">
        <f t="shared" si="3"/>
        <v>45777</v>
      </c>
      <c r="D25" s="3">
        <v>10150.06</v>
      </c>
      <c r="E25" s="3"/>
      <c r="F25" s="3">
        <v>2200</v>
      </c>
      <c r="G25" s="3">
        <f t="shared" si="4"/>
        <v>12350.06</v>
      </c>
      <c r="H25" t="s">
        <v>14</v>
      </c>
      <c r="J25" s="5"/>
    </row>
    <row r="26" spans="2:10" x14ac:dyDescent="0.25">
      <c r="C26" s="1">
        <f t="shared" si="3"/>
        <v>45808</v>
      </c>
      <c r="D26" s="3">
        <v>21300.02</v>
      </c>
      <c r="E26" s="3"/>
      <c r="F26" s="3"/>
      <c r="G26" s="3">
        <f t="shared" si="4"/>
        <v>21300.02</v>
      </c>
      <c r="J26" s="5"/>
    </row>
    <row r="27" spans="2:10" x14ac:dyDescent="0.25">
      <c r="C27" s="1">
        <f t="shared" si="3"/>
        <v>45838</v>
      </c>
      <c r="D27" s="3">
        <v>30150</v>
      </c>
      <c r="E27" s="3"/>
      <c r="F27" s="3"/>
      <c r="G27" s="3">
        <f t="shared" si="4"/>
        <v>30150</v>
      </c>
      <c r="J27" s="5"/>
    </row>
    <row r="28" spans="2:10" x14ac:dyDescent="0.25">
      <c r="C28" s="1">
        <f t="shared" si="3"/>
        <v>45869</v>
      </c>
      <c r="D28" s="3">
        <v>30649.57</v>
      </c>
      <c r="E28" s="3"/>
      <c r="F28" s="3"/>
      <c r="G28" s="3">
        <f t="shared" si="4"/>
        <v>30649.57</v>
      </c>
      <c r="J28" s="5"/>
    </row>
    <row r="29" spans="2:10" x14ac:dyDescent="0.25">
      <c r="C29" s="1">
        <f t="shared" si="3"/>
        <v>45900</v>
      </c>
      <c r="D29" s="3">
        <v>21453.78</v>
      </c>
      <c r="E29" s="3"/>
      <c r="F29" s="3"/>
      <c r="G29" s="3">
        <f t="shared" si="4"/>
        <v>21453.78</v>
      </c>
      <c r="J29" s="5"/>
    </row>
    <row r="30" spans="2:10" x14ac:dyDescent="0.25">
      <c r="C30" s="1">
        <f t="shared" si="3"/>
        <v>45930</v>
      </c>
      <c r="D30" s="3">
        <v>9963.7999999999993</v>
      </c>
      <c r="E30" s="3"/>
      <c r="F30" s="3"/>
      <c r="G30" s="3">
        <f t="shared" si="4"/>
        <v>9963.7999999999993</v>
      </c>
      <c r="J30" s="5"/>
    </row>
    <row r="31" spans="2:10" x14ac:dyDescent="0.25">
      <c r="C31" s="1">
        <f t="shared" si="3"/>
        <v>45961</v>
      </c>
      <c r="D31" s="3">
        <v>10598.63</v>
      </c>
      <c r="E31" s="3"/>
      <c r="F31" s="3"/>
      <c r="G31" s="3">
        <f t="shared" si="4"/>
        <v>10598.63</v>
      </c>
      <c r="J31" s="5"/>
    </row>
    <row r="32" spans="2:10" x14ac:dyDescent="0.25">
      <c r="C32" s="1">
        <f t="shared" si="3"/>
        <v>45991</v>
      </c>
      <c r="D32" s="3">
        <v>14217.9</v>
      </c>
      <c r="E32" s="3"/>
      <c r="F32" s="3"/>
      <c r="G32" s="3">
        <f t="shared" si="4"/>
        <v>14217.9</v>
      </c>
      <c r="J32" s="5"/>
    </row>
    <row r="33" spans="3:10" x14ac:dyDescent="0.25">
      <c r="C33" s="9">
        <f t="shared" si="3"/>
        <v>46022</v>
      </c>
      <c r="D33" s="4">
        <v>1749.1</v>
      </c>
      <c r="E33" s="4"/>
      <c r="F33" s="4"/>
      <c r="G33" s="4">
        <f t="shared" si="4"/>
        <v>1749.1</v>
      </c>
      <c r="J33" s="6"/>
    </row>
    <row r="34" spans="3:10" x14ac:dyDescent="0.25">
      <c r="C34" s="2" t="s">
        <v>0</v>
      </c>
      <c r="D34" s="3">
        <f>SUM(D22:D33)</f>
        <v>170745.00999999998</v>
      </c>
      <c r="E34" s="3">
        <f>SUM(E22:E33)</f>
        <v>0</v>
      </c>
      <c r="F34" s="3"/>
      <c r="G34" s="3">
        <f>SUM(G22:G33)</f>
        <v>175145.00999999998</v>
      </c>
      <c r="J34" s="5">
        <f>SUM(J22:J33)</f>
        <v>0</v>
      </c>
    </row>
    <row r="36" spans="3:10" x14ac:dyDescent="0.25">
      <c r="C36" s="1">
        <v>45688</v>
      </c>
      <c r="D36" s="3">
        <v>4044.34</v>
      </c>
      <c r="E36" s="3"/>
      <c r="F36" s="3"/>
      <c r="G36" s="3">
        <f>SUM(D36:F36)</f>
        <v>4044.34</v>
      </c>
      <c r="J36" s="5"/>
    </row>
    <row r="37" spans="3:10" x14ac:dyDescent="0.25">
      <c r="C37" s="1">
        <f t="shared" ref="C37:C47" si="5">EOMONTH(C36,1)</f>
        <v>45716</v>
      </c>
      <c r="D37" s="3">
        <v>0</v>
      </c>
      <c r="E37" s="3"/>
      <c r="F37" s="3"/>
      <c r="G37" s="3">
        <f>SUM(D37:F37)</f>
        <v>0</v>
      </c>
      <c r="H37" t="s">
        <v>15</v>
      </c>
      <c r="J37" s="5"/>
    </row>
    <row r="38" spans="3:10" x14ac:dyDescent="0.25">
      <c r="C38" s="1">
        <f t="shared" si="5"/>
        <v>45747</v>
      </c>
      <c r="D38" s="3">
        <v>5907.4</v>
      </c>
      <c r="E38" s="3"/>
      <c r="F38" s="3"/>
      <c r="G38" s="3">
        <f t="shared" ref="G38:G47" si="6">SUM(D38:F38)</f>
        <v>5907.4</v>
      </c>
      <c r="H38" t="s">
        <v>17</v>
      </c>
      <c r="J38" s="5"/>
    </row>
    <row r="39" spans="3:10" x14ac:dyDescent="0.25">
      <c r="C39" s="1">
        <f t="shared" si="5"/>
        <v>45777</v>
      </c>
      <c r="D39" s="3">
        <v>5759.27</v>
      </c>
      <c r="E39" s="3"/>
      <c r="F39" s="3">
        <f>700*8</f>
        <v>5600</v>
      </c>
      <c r="G39" s="3">
        <f t="shared" si="6"/>
        <v>11359.27</v>
      </c>
      <c r="H39" t="s">
        <v>16</v>
      </c>
      <c r="J39" s="5"/>
    </row>
    <row r="40" spans="3:10" x14ac:dyDescent="0.25">
      <c r="C40" s="1">
        <f t="shared" si="5"/>
        <v>45808</v>
      </c>
      <c r="D40" s="3">
        <v>14288.38</v>
      </c>
      <c r="E40" s="3"/>
      <c r="F40" s="3"/>
      <c r="G40" s="3">
        <f t="shared" si="6"/>
        <v>14288.38</v>
      </c>
      <c r="J40" s="5"/>
    </row>
    <row r="41" spans="3:10" x14ac:dyDescent="0.25">
      <c r="C41" s="1">
        <f t="shared" si="5"/>
        <v>45838</v>
      </c>
      <c r="D41" s="3">
        <v>28380.05</v>
      </c>
      <c r="E41" s="3"/>
      <c r="F41" s="3"/>
      <c r="G41" s="3">
        <f t="shared" si="6"/>
        <v>28380.05</v>
      </c>
      <c r="J41" s="5"/>
    </row>
    <row r="42" spans="3:10" x14ac:dyDescent="0.25">
      <c r="C42" s="1">
        <f t="shared" si="5"/>
        <v>45869</v>
      </c>
      <c r="D42" s="3"/>
      <c r="E42" s="3"/>
      <c r="F42" s="3"/>
      <c r="G42" s="3">
        <f t="shared" si="6"/>
        <v>0</v>
      </c>
      <c r="J42" s="5"/>
    </row>
    <row r="43" spans="3:10" x14ac:dyDescent="0.25">
      <c r="C43" s="1">
        <f t="shared" si="5"/>
        <v>45900</v>
      </c>
      <c r="D43" s="3"/>
      <c r="E43" s="3"/>
      <c r="F43" s="3"/>
      <c r="G43" s="3">
        <f t="shared" si="6"/>
        <v>0</v>
      </c>
      <c r="J43" s="5"/>
    </row>
    <row r="44" spans="3:10" x14ac:dyDescent="0.25">
      <c r="C44" s="1">
        <f t="shared" si="5"/>
        <v>45930</v>
      </c>
      <c r="D44" s="3"/>
      <c r="E44" s="3"/>
      <c r="F44" s="3"/>
      <c r="G44" s="3">
        <f t="shared" si="6"/>
        <v>0</v>
      </c>
      <c r="J44" s="5"/>
    </row>
    <row r="45" spans="3:10" x14ac:dyDescent="0.25">
      <c r="C45" s="1">
        <f t="shared" si="5"/>
        <v>45961</v>
      </c>
      <c r="D45" s="3"/>
      <c r="E45" s="3"/>
      <c r="F45" s="3"/>
      <c r="G45" s="3">
        <f t="shared" si="6"/>
        <v>0</v>
      </c>
      <c r="J45" s="5"/>
    </row>
    <row r="46" spans="3:10" x14ac:dyDescent="0.25">
      <c r="C46" s="1">
        <f t="shared" si="5"/>
        <v>45991</v>
      </c>
      <c r="D46" s="3"/>
      <c r="E46" s="3"/>
      <c r="F46" s="3"/>
      <c r="G46" s="3">
        <f t="shared" si="6"/>
        <v>0</v>
      </c>
      <c r="J46" s="5"/>
    </row>
    <row r="47" spans="3:10" x14ac:dyDescent="0.25">
      <c r="C47" s="9">
        <f t="shared" si="5"/>
        <v>46022</v>
      </c>
      <c r="D47" s="4"/>
      <c r="E47" s="4"/>
      <c r="F47" s="4"/>
      <c r="G47" s="4">
        <f t="shared" si="6"/>
        <v>0</v>
      </c>
      <c r="J47" s="6"/>
    </row>
    <row r="48" spans="3:10" x14ac:dyDescent="0.25">
      <c r="C48" s="2" t="s">
        <v>0</v>
      </c>
      <c r="D48" s="3">
        <f>SUM(D36:D47)</f>
        <v>58379.44</v>
      </c>
      <c r="E48" s="3">
        <f>SUM(E36:E47)</f>
        <v>0</v>
      </c>
      <c r="F48" s="3"/>
      <c r="G48" s="3">
        <f>SUM(G36:G47)</f>
        <v>63979.44</v>
      </c>
      <c r="J48" s="5">
        <f>SUM(J36:J47)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Dale</dc:creator>
  <cp:lastModifiedBy>Frank Dale, Jr</cp:lastModifiedBy>
  <dcterms:created xsi:type="dcterms:W3CDTF">2022-09-14T13:37:16Z</dcterms:created>
  <dcterms:modified xsi:type="dcterms:W3CDTF">2026-07-31T12:21:20Z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